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250" activeTab="0"/>
  </bookViews>
  <sheets>
    <sheet name="Spring 2010" sheetId="1" r:id="rId1"/>
    <sheet name="Fall 2009" sheetId="2" r:id="rId2"/>
    <sheet name="Sheet3" sheetId="3" r:id="rId3"/>
  </sheets>
  <definedNames>
    <definedName name="OLE_LINK1" localSheetId="0">'Spring 2010'!$A$2</definedName>
  </definedNames>
  <calcPr fullCalcOnLoad="1"/>
</workbook>
</file>

<file path=xl/sharedStrings.xml><?xml version="1.0" encoding="utf-8"?>
<sst xmlns="http://schemas.openxmlformats.org/spreadsheetml/2006/main" count="138" uniqueCount="35">
  <si>
    <t>College Personnel Overall</t>
  </si>
  <si>
    <t>Management Team</t>
  </si>
  <si>
    <t>Crafton Council</t>
  </si>
  <si>
    <t>Planning and Program Rev</t>
  </si>
  <si>
    <t>Professional Development</t>
  </si>
  <si>
    <t>Technology Planning</t>
  </si>
  <si>
    <t>Title V Steering</t>
  </si>
  <si>
    <t>Basic Skills Task Force</t>
  </si>
  <si>
    <t>Crisis Intervention</t>
  </si>
  <si>
    <t>Safety</t>
  </si>
  <si>
    <t>Curriculum</t>
  </si>
  <si>
    <t>Total</t>
  </si>
  <si>
    <t>Number</t>
  </si>
  <si>
    <t>Average Percent</t>
  </si>
  <si>
    <t>Percent of Total</t>
  </si>
  <si>
    <t>Comparison Group</t>
  </si>
  <si>
    <t>Committee</t>
  </si>
  <si>
    <t>Inst</t>
  </si>
  <si>
    <t>Stu Svcs</t>
  </si>
  <si>
    <t>Adm Svcs</t>
  </si>
  <si>
    <t>Pres Area</t>
  </si>
  <si>
    <t>Average Ratio</t>
  </si>
  <si>
    <t>Comparison Ratios*</t>
  </si>
  <si>
    <t>* 1.0 represents parity with Area participation in the comparison group; ratios greater than 1.0 represent overrepresentation; ratios less than 1.0 represent underrepresentation.</t>
  </si>
  <si>
    <t>Compared to College Personnel Overall</t>
  </si>
  <si>
    <t>Compared to Management Team</t>
  </si>
  <si>
    <t>Compared to Average of Committees</t>
  </si>
  <si>
    <t>Underrepresented: Ratio &lt;= 0.3</t>
  </si>
  <si>
    <t>Overrepresented: Ratio &gt;= 3.0</t>
  </si>
  <si>
    <t>Underrepresented: Ratio &gt; 0.3 and &lt;= 0.5</t>
  </si>
  <si>
    <t>Overrepresented: Ratio &gt;= 2.0 and &lt; 3.0</t>
  </si>
  <si>
    <t>Difference from Fall 2009</t>
  </si>
  <si>
    <t>Number of Underrep Comm</t>
  </si>
  <si>
    <t>Improvement since last measure</t>
  </si>
  <si>
    <t>Decline since last measure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</si>
</sst>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0000000000%"/>
    <numFmt numFmtId="168" formatCode="0.0"/>
    <numFmt numFmtId="169" formatCode="0.0%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9" fontId="2" fillId="0" borderId="0" xfId="0" applyNumberFormat="1" applyFont="1" applyAlignment="1">
      <alignment/>
    </xf>
    <xf numFmtId="9" fontId="2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168" fontId="2" fillId="2" borderId="0" xfId="0" applyNumberFormat="1" applyFont="1" applyFill="1" applyAlignment="1">
      <alignment/>
    </xf>
    <xf numFmtId="168" fontId="2" fillId="3" borderId="0" xfId="0" applyNumberFormat="1" applyFont="1" applyFill="1" applyAlignment="1">
      <alignment/>
    </xf>
    <xf numFmtId="168" fontId="2" fillId="4" borderId="0" xfId="0" applyNumberFormat="1" applyFont="1" applyFill="1" applyAlignment="1">
      <alignment/>
    </xf>
    <xf numFmtId="168" fontId="2" fillId="5" borderId="0" xfId="0" applyNumberFormat="1" applyFont="1" applyFill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2" borderId="1" xfId="0" applyFill="1" applyBorder="1" applyAlignment="1">
      <alignment/>
    </xf>
    <xf numFmtId="168" fontId="2" fillId="0" borderId="0" xfId="0" applyNumberFormat="1" applyFont="1" applyFill="1" applyAlignment="1">
      <alignment/>
    </xf>
    <xf numFmtId="1" fontId="2" fillId="0" borderId="0" xfId="0" applyNumberFormat="1" applyFont="1" applyAlignment="1">
      <alignment/>
    </xf>
    <xf numFmtId="168" fontId="2" fillId="7" borderId="0" xfId="0" applyNumberFormat="1" applyFont="1" applyFill="1" applyAlignment="1">
      <alignment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  <xf numFmtId="168" fontId="2" fillId="8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M37" sqref="M37"/>
    </sheetView>
  </sheetViews>
  <sheetFormatPr defaultColWidth="9.140625" defaultRowHeight="12.75"/>
  <cols>
    <col min="1" max="1" width="18.8515625" style="0" customWidth="1"/>
    <col min="2" max="13" width="7.421875" style="0" customWidth="1"/>
  </cols>
  <sheetData>
    <row r="1" spans="1:13" s="5" customFormat="1" ht="11.25">
      <c r="A1" s="1"/>
      <c r="B1" s="9" t="s">
        <v>12</v>
      </c>
      <c r="C1" s="9"/>
      <c r="D1" s="9"/>
      <c r="E1" s="9"/>
      <c r="F1" s="10"/>
      <c r="G1" s="9" t="s">
        <v>14</v>
      </c>
      <c r="H1" s="9"/>
      <c r="I1" s="9"/>
      <c r="J1" s="9"/>
      <c r="K1" s="1"/>
      <c r="L1" s="1"/>
      <c r="M1" s="1"/>
    </row>
    <row r="2" spans="1:10" s="3" customFormat="1" ht="22.5">
      <c r="A2" s="2" t="s">
        <v>15</v>
      </c>
      <c r="B2" s="4" t="s">
        <v>17</v>
      </c>
      <c r="C2" s="4" t="s">
        <v>18</v>
      </c>
      <c r="D2" s="4" t="s">
        <v>19</v>
      </c>
      <c r="E2" s="4" t="s">
        <v>20</v>
      </c>
      <c r="F2" s="4" t="s">
        <v>11</v>
      </c>
      <c r="G2" s="4" t="s">
        <v>17</v>
      </c>
      <c r="H2" s="4" t="s">
        <v>18</v>
      </c>
      <c r="I2" s="4" t="s">
        <v>19</v>
      </c>
      <c r="J2" s="4" t="s">
        <v>20</v>
      </c>
    </row>
    <row r="3" spans="1:13" s="5" customFormat="1" ht="11.25">
      <c r="A3" s="1" t="s">
        <v>0</v>
      </c>
      <c r="B3" s="1">
        <v>106</v>
      </c>
      <c r="C3" s="1">
        <v>38</v>
      </c>
      <c r="D3" s="1">
        <v>31</v>
      </c>
      <c r="E3" s="1">
        <v>22</v>
      </c>
      <c r="F3" s="1">
        <f>SUM(B3:E3)</f>
        <v>197</v>
      </c>
      <c r="G3" s="11">
        <f>B3/$F$3</f>
        <v>0.5380710659898477</v>
      </c>
      <c r="H3" s="11">
        <f>C3/$F$3</f>
        <v>0.19289340101522842</v>
      </c>
      <c r="I3" s="11">
        <f>D3/$F$3</f>
        <v>0.15736040609137056</v>
      </c>
      <c r="J3" s="11">
        <f>E3/$F$3</f>
        <v>0.1116751269035533</v>
      </c>
      <c r="K3" s="11"/>
      <c r="L3" s="1"/>
      <c r="M3" s="1"/>
    </row>
    <row r="4" spans="1:13" s="5" customFormat="1" ht="11.25">
      <c r="A4" s="1" t="s">
        <v>1</v>
      </c>
      <c r="B4" s="1">
        <v>5</v>
      </c>
      <c r="C4" s="1">
        <v>7</v>
      </c>
      <c r="D4" s="1">
        <v>4</v>
      </c>
      <c r="E4" s="1">
        <v>5</v>
      </c>
      <c r="F4" s="1">
        <f aca="true" t="shared" si="0" ref="F4:F15">SUM(B4:E4)</f>
        <v>21</v>
      </c>
      <c r="G4" s="11">
        <f>B4/$F4</f>
        <v>0.23809523809523808</v>
      </c>
      <c r="H4" s="11">
        <f aca="true" t="shared" si="1" ref="H4:J15">C4/$F4</f>
        <v>0.3333333333333333</v>
      </c>
      <c r="I4" s="11">
        <f t="shared" si="1"/>
        <v>0.19047619047619047</v>
      </c>
      <c r="J4" s="11">
        <f t="shared" si="1"/>
        <v>0.23809523809523808</v>
      </c>
      <c r="K4" s="11"/>
      <c r="L4" s="1"/>
      <c r="M4" s="1"/>
    </row>
    <row r="5" spans="1:13" s="5" customFormat="1" ht="11.25">
      <c r="A5" s="1"/>
      <c r="B5" s="1"/>
      <c r="C5" s="1"/>
      <c r="D5" s="1"/>
      <c r="E5" s="1"/>
      <c r="F5" s="1"/>
      <c r="G5" s="11"/>
      <c r="H5" s="11"/>
      <c r="I5" s="11"/>
      <c r="J5" s="11"/>
      <c r="K5" s="11"/>
      <c r="L5" s="1"/>
      <c r="M5" s="1"/>
    </row>
    <row r="6" spans="1:13" s="5" customFormat="1" ht="22.5">
      <c r="A6" s="2" t="s">
        <v>16</v>
      </c>
      <c r="B6" s="4" t="s">
        <v>17</v>
      </c>
      <c r="C6" s="4" t="s">
        <v>18</v>
      </c>
      <c r="D6" s="4" t="s">
        <v>19</v>
      </c>
      <c r="E6" s="4" t="s">
        <v>20</v>
      </c>
      <c r="F6" s="4" t="s">
        <v>11</v>
      </c>
      <c r="G6" s="4" t="s">
        <v>17</v>
      </c>
      <c r="H6" s="4" t="s">
        <v>18</v>
      </c>
      <c r="I6" s="4" t="s">
        <v>19</v>
      </c>
      <c r="J6" s="4" t="s">
        <v>20</v>
      </c>
      <c r="K6" s="11"/>
      <c r="L6" s="1"/>
      <c r="M6" s="1"/>
    </row>
    <row r="7" spans="1:13" s="5" customFormat="1" ht="11.25">
      <c r="A7" s="1" t="s">
        <v>2</v>
      </c>
      <c r="B7" s="1">
        <v>5</v>
      </c>
      <c r="C7" s="1">
        <v>2</v>
      </c>
      <c r="D7" s="1">
        <v>1</v>
      </c>
      <c r="E7" s="1">
        <v>2</v>
      </c>
      <c r="F7" s="1">
        <f t="shared" si="0"/>
        <v>10</v>
      </c>
      <c r="G7" s="11">
        <f aca="true" t="shared" si="2" ref="G7:G15">B7/$F7</f>
        <v>0.5</v>
      </c>
      <c r="H7" s="11">
        <f t="shared" si="1"/>
        <v>0.2</v>
      </c>
      <c r="I7" s="11">
        <f t="shared" si="1"/>
        <v>0.1</v>
      </c>
      <c r="J7" s="11">
        <f t="shared" si="1"/>
        <v>0.2</v>
      </c>
      <c r="K7" s="11"/>
      <c r="L7" s="1"/>
      <c r="M7" s="1"/>
    </row>
    <row r="8" spans="1:13" s="5" customFormat="1" ht="11.25">
      <c r="A8" s="1" t="s">
        <v>3</v>
      </c>
      <c r="B8" s="1">
        <v>6</v>
      </c>
      <c r="C8" s="1">
        <v>2</v>
      </c>
      <c r="D8" s="1">
        <v>1</v>
      </c>
      <c r="E8" s="1">
        <v>2</v>
      </c>
      <c r="F8" s="1">
        <f t="shared" si="0"/>
        <v>11</v>
      </c>
      <c r="G8" s="11">
        <f t="shared" si="2"/>
        <v>0.5454545454545454</v>
      </c>
      <c r="H8" s="11">
        <f t="shared" si="1"/>
        <v>0.18181818181818182</v>
      </c>
      <c r="I8" s="11">
        <f t="shared" si="1"/>
        <v>0.09090909090909091</v>
      </c>
      <c r="J8" s="11">
        <f t="shared" si="1"/>
        <v>0.18181818181818182</v>
      </c>
      <c r="K8" s="11"/>
      <c r="L8" s="1"/>
      <c r="M8" s="1"/>
    </row>
    <row r="9" spans="1:13" s="5" customFormat="1" ht="11.25">
      <c r="A9" s="1" t="s">
        <v>4</v>
      </c>
      <c r="B9" s="1">
        <v>7</v>
      </c>
      <c r="C9" s="1">
        <v>1</v>
      </c>
      <c r="D9" s="1"/>
      <c r="E9" s="1">
        <v>2</v>
      </c>
      <c r="F9" s="1">
        <f t="shared" si="0"/>
        <v>10</v>
      </c>
      <c r="G9" s="11">
        <f t="shared" si="2"/>
        <v>0.7</v>
      </c>
      <c r="H9" s="11">
        <f t="shared" si="1"/>
        <v>0.1</v>
      </c>
      <c r="I9" s="11">
        <f t="shared" si="1"/>
        <v>0</v>
      </c>
      <c r="J9" s="11">
        <f t="shared" si="1"/>
        <v>0.2</v>
      </c>
      <c r="K9" s="11"/>
      <c r="L9" s="1"/>
      <c r="M9" s="1"/>
    </row>
    <row r="10" spans="1:13" s="5" customFormat="1" ht="11.25">
      <c r="A10" s="1" t="s">
        <v>5</v>
      </c>
      <c r="B10" s="1">
        <v>8</v>
      </c>
      <c r="C10" s="1">
        <v>1</v>
      </c>
      <c r="D10" s="1">
        <v>1</v>
      </c>
      <c r="E10" s="1">
        <v>6</v>
      </c>
      <c r="F10" s="1">
        <f t="shared" si="0"/>
        <v>16</v>
      </c>
      <c r="G10" s="11">
        <f t="shared" si="2"/>
        <v>0.5</v>
      </c>
      <c r="H10" s="11">
        <f t="shared" si="1"/>
        <v>0.0625</v>
      </c>
      <c r="I10" s="11">
        <f t="shared" si="1"/>
        <v>0.0625</v>
      </c>
      <c r="J10" s="11">
        <f t="shared" si="1"/>
        <v>0.375</v>
      </c>
      <c r="K10" s="11"/>
      <c r="L10" s="1"/>
      <c r="M10" s="1"/>
    </row>
    <row r="11" spans="1:13" s="5" customFormat="1" ht="11.25">
      <c r="A11" s="1" t="s">
        <v>6</v>
      </c>
      <c r="B11" s="1">
        <v>6</v>
      </c>
      <c r="C11" s="1">
        <v>4</v>
      </c>
      <c r="D11" s="1">
        <v>1</v>
      </c>
      <c r="E11" s="1">
        <v>3</v>
      </c>
      <c r="F11" s="1">
        <f t="shared" si="0"/>
        <v>14</v>
      </c>
      <c r="G11" s="11">
        <f t="shared" si="2"/>
        <v>0.42857142857142855</v>
      </c>
      <c r="H11" s="11">
        <f t="shared" si="1"/>
        <v>0.2857142857142857</v>
      </c>
      <c r="I11" s="11">
        <f t="shared" si="1"/>
        <v>0.07142857142857142</v>
      </c>
      <c r="J11" s="11">
        <f t="shared" si="1"/>
        <v>0.21428571428571427</v>
      </c>
      <c r="K11" s="11"/>
      <c r="L11" s="1"/>
      <c r="M11" s="1"/>
    </row>
    <row r="12" spans="1:13" s="5" customFormat="1" ht="11.25">
      <c r="A12" s="1" t="s">
        <v>7</v>
      </c>
      <c r="B12" s="1">
        <v>8</v>
      </c>
      <c r="C12" s="1">
        <v>5</v>
      </c>
      <c r="D12" s="1"/>
      <c r="E12" s="1">
        <v>1</v>
      </c>
      <c r="F12" s="1">
        <f t="shared" si="0"/>
        <v>14</v>
      </c>
      <c r="G12" s="11">
        <f t="shared" si="2"/>
        <v>0.5714285714285714</v>
      </c>
      <c r="H12" s="11">
        <f t="shared" si="1"/>
        <v>0.35714285714285715</v>
      </c>
      <c r="I12" s="11">
        <f t="shared" si="1"/>
        <v>0</v>
      </c>
      <c r="J12" s="11">
        <f t="shared" si="1"/>
        <v>0.07142857142857142</v>
      </c>
      <c r="K12" s="11"/>
      <c r="L12" s="1"/>
      <c r="M12" s="1"/>
    </row>
    <row r="13" spans="1:13" s="5" customFormat="1" ht="11.25">
      <c r="A13" s="1" t="s">
        <v>8</v>
      </c>
      <c r="B13" s="1">
        <v>2</v>
      </c>
      <c r="C13" s="1">
        <v>5</v>
      </c>
      <c r="D13" s="1">
        <v>1</v>
      </c>
      <c r="E13" s="1"/>
      <c r="F13" s="1">
        <f t="shared" si="0"/>
        <v>8</v>
      </c>
      <c r="G13" s="11">
        <f t="shared" si="2"/>
        <v>0.25</v>
      </c>
      <c r="H13" s="11">
        <f t="shared" si="1"/>
        <v>0.625</v>
      </c>
      <c r="I13" s="11">
        <f t="shared" si="1"/>
        <v>0.125</v>
      </c>
      <c r="J13" s="11">
        <f t="shared" si="1"/>
        <v>0</v>
      </c>
      <c r="K13" s="11"/>
      <c r="L13" s="1"/>
      <c r="M13" s="1"/>
    </row>
    <row r="14" spans="1:13" s="5" customFormat="1" ht="11.25">
      <c r="A14" s="1" t="s">
        <v>9</v>
      </c>
      <c r="B14" s="1">
        <v>4</v>
      </c>
      <c r="C14" s="1">
        <v>2</v>
      </c>
      <c r="D14" s="1">
        <v>2</v>
      </c>
      <c r="E14" s="1"/>
      <c r="F14" s="1">
        <f t="shared" si="0"/>
        <v>8</v>
      </c>
      <c r="G14" s="11">
        <f t="shared" si="2"/>
        <v>0.5</v>
      </c>
      <c r="H14" s="11">
        <f t="shared" si="1"/>
        <v>0.25</v>
      </c>
      <c r="I14" s="11">
        <f t="shared" si="1"/>
        <v>0.25</v>
      </c>
      <c r="J14" s="11">
        <f t="shared" si="1"/>
        <v>0</v>
      </c>
      <c r="K14" s="11"/>
      <c r="L14" s="1"/>
      <c r="M14" s="1"/>
    </row>
    <row r="15" spans="1:13" s="5" customFormat="1" ht="11.25">
      <c r="A15" s="1" t="s">
        <v>10</v>
      </c>
      <c r="B15" s="1">
        <v>18</v>
      </c>
      <c r="C15" s="1">
        <v>4</v>
      </c>
      <c r="D15" s="1"/>
      <c r="E15" s="1"/>
      <c r="F15" s="1">
        <f t="shared" si="0"/>
        <v>22</v>
      </c>
      <c r="G15" s="11">
        <f t="shared" si="2"/>
        <v>0.8181818181818182</v>
      </c>
      <c r="H15" s="11">
        <f t="shared" si="1"/>
        <v>0.18181818181818182</v>
      </c>
      <c r="I15" s="11">
        <f t="shared" si="1"/>
        <v>0</v>
      </c>
      <c r="J15" s="11">
        <f t="shared" si="1"/>
        <v>0</v>
      </c>
      <c r="K15" s="11"/>
      <c r="L15" s="1"/>
      <c r="M15" s="1"/>
    </row>
    <row r="16" spans="1:13" s="5" customFormat="1" ht="15.75" customHeight="1">
      <c r="A16" s="1" t="s">
        <v>13</v>
      </c>
      <c r="B16" s="1"/>
      <c r="C16" s="1"/>
      <c r="D16" s="1"/>
      <c r="E16" s="1"/>
      <c r="F16" s="1"/>
      <c r="G16" s="11">
        <f>AVERAGE(G7:G15)</f>
        <v>0.5348484848484848</v>
      </c>
      <c r="H16" s="11">
        <f>AVERAGE(H7:H15)</f>
        <v>0.24933261183261182</v>
      </c>
      <c r="I16" s="11">
        <f>AVERAGE(I7:I15)</f>
        <v>0.07775974025974025</v>
      </c>
      <c r="J16" s="11">
        <f>AVERAGE(J7:J15)</f>
        <v>0.13805916305916305</v>
      </c>
      <c r="K16" s="1"/>
      <c r="L16" s="1"/>
      <c r="M16" s="1"/>
    </row>
    <row r="17" spans="1:13" s="5" customFormat="1" ht="15.75" customHeight="1">
      <c r="A17" s="1"/>
      <c r="B17" s="1"/>
      <c r="C17" s="1"/>
      <c r="D17" s="1"/>
      <c r="E17" s="1"/>
      <c r="F17" s="1"/>
      <c r="G17" s="11"/>
      <c r="H17" s="11"/>
      <c r="I17" s="11"/>
      <c r="J17" s="11"/>
      <c r="K17" s="1"/>
      <c r="L17" s="1"/>
      <c r="M17" s="1"/>
    </row>
    <row r="18" spans="1:13" s="5" customFormat="1" ht="15.75" customHeight="1">
      <c r="A18" s="8" t="s">
        <v>22</v>
      </c>
      <c r="B18" s="9"/>
      <c r="C18" s="9"/>
      <c r="D18" s="9"/>
      <c r="E18" s="9"/>
      <c r="F18" s="9"/>
      <c r="G18" s="12"/>
      <c r="H18" s="12"/>
      <c r="I18" s="12"/>
      <c r="J18" s="12"/>
      <c r="K18" s="9"/>
      <c r="L18" s="9"/>
      <c r="M18" s="9"/>
    </row>
    <row r="19" spans="1:13" s="5" customFormat="1" ht="11.25">
      <c r="A19" s="1"/>
      <c r="B19" s="9" t="s">
        <v>24</v>
      </c>
      <c r="C19" s="9"/>
      <c r="D19" s="9"/>
      <c r="E19" s="9"/>
      <c r="F19" s="9" t="s">
        <v>25</v>
      </c>
      <c r="G19" s="9"/>
      <c r="H19" s="9"/>
      <c r="I19" s="9"/>
      <c r="J19" s="9" t="s">
        <v>26</v>
      </c>
      <c r="K19" s="9"/>
      <c r="L19" s="9"/>
      <c r="M19" s="9"/>
    </row>
    <row r="20" spans="1:13" s="5" customFormat="1" ht="22.5">
      <c r="A20" s="1" t="s">
        <v>22</v>
      </c>
      <c r="B20" s="4" t="s">
        <v>17</v>
      </c>
      <c r="C20" s="4" t="s">
        <v>18</v>
      </c>
      <c r="D20" s="4" t="s">
        <v>19</v>
      </c>
      <c r="E20" s="4" t="s">
        <v>20</v>
      </c>
      <c r="F20" s="4" t="s">
        <v>17</v>
      </c>
      <c r="G20" s="4" t="s">
        <v>18</v>
      </c>
      <c r="H20" s="4" t="s">
        <v>19</v>
      </c>
      <c r="I20" s="4" t="s">
        <v>20</v>
      </c>
      <c r="J20" s="4" t="s">
        <v>17</v>
      </c>
      <c r="K20" s="4" t="s">
        <v>18</v>
      </c>
      <c r="L20" s="4" t="s">
        <v>19</v>
      </c>
      <c r="M20" s="4" t="s">
        <v>20</v>
      </c>
    </row>
    <row r="21" spans="1:13" s="5" customFormat="1" ht="11.25">
      <c r="A21" s="1" t="s">
        <v>2</v>
      </c>
      <c r="B21" s="6">
        <f>G7/G$3</f>
        <v>0.929245283018868</v>
      </c>
      <c r="C21" s="6">
        <f aca="true" t="shared" si="3" ref="C21:E29">H7/H$3</f>
        <v>1.036842105263158</v>
      </c>
      <c r="D21" s="6">
        <f t="shared" si="3"/>
        <v>0.635483870967742</v>
      </c>
      <c r="E21" s="6">
        <f t="shared" si="3"/>
        <v>1.790909090909091</v>
      </c>
      <c r="F21" s="15">
        <f>G7/G$4</f>
        <v>2.1</v>
      </c>
      <c r="G21" s="6">
        <f>H7/H$4</f>
        <v>0.6000000000000001</v>
      </c>
      <c r="H21" s="17">
        <f>I7/I$4</f>
        <v>0.525</v>
      </c>
      <c r="I21" s="22">
        <f>J7/J$4</f>
        <v>0.8400000000000001</v>
      </c>
      <c r="J21" s="6">
        <f>G7/G$16</f>
        <v>0.934844192634561</v>
      </c>
      <c r="K21" s="6">
        <f aca="true" t="shared" si="4" ref="K21:M30">H7/H$16</f>
        <v>0.8021413586052233</v>
      </c>
      <c r="L21" s="6">
        <f t="shared" si="4"/>
        <v>1.2860125260960336</v>
      </c>
      <c r="M21" s="6">
        <f t="shared" si="4"/>
        <v>1.4486542984060624</v>
      </c>
    </row>
    <row r="22" spans="1:13" s="5" customFormat="1" ht="11.25">
      <c r="A22" s="1" t="s">
        <v>3</v>
      </c>
      <c r="B22" s="6">
        <f aca="true" t="shared" si="5" ref="B22:B29">G8/G$3</f>
        <v>1.0137221269296741</v>
      </c>
      <c r="C22" s="6">
        <f t="shared" si="3"/>
        <v>0.9425837320574163</v>
      </c>
      <c r="D22" s="6">
        <f t="shared" si="3"/>
        <v>0.5777126099706745</v>
      </c>
      <c r="E22" s="6">
        <f t="shared" si="3"/>
        <v>1.6280991735537191</v>
      </c>
      <c r="F22" s="15">
        <f aca="true" t="shared" si="6" ref="F22:I29">G8/G$4</f>
        <v>2.290909090909091</v>
      </c>
      <c r="G22" s="17">
        <f t="shared" si="6"/>
        <v>0.5454545454545455</v>
      </c>
      <c r="H22" s="17">
        <f t="shared" si="6"/>
        <v>0.4772727272727273</v>
      </c>
      <c r="I22" s="22">
        <f t="shared" si="6"/>
        <v>0.7636363636363637</v>
      </c>
      <c r="J22" s="6">
        <f aca="true" t="shared" si="7" ref="J22:J30">G8/G$16</f>
        <v>1.019830028328612</v>
      </c>
      <c r="K22" s="6">
        <f t="shared" si="4"/>
        <v>0.7292194169138393</v>
      </c>
      <c r="L22" s="6">
        <f t="shared" si="4"/>
        <v>1.1691022964509397</v>
      </c>
      <c r="M22" s="6">
        <f t="shared" si="4"/>
        <v>1.3169584530964202</v>
      </c>
    </row>
    <row r="23" spans="1:13" s="5" customFormat="1" ht="11.25">
      <c r="A23" s="1" t="s">
        <v>4</v>
      </c>
      <c r="B23" s="6">
        <f t="shared" si="5"/>
        <v>1.3009433962264152</v>
      </c>
      <c r="C23" s="17">
        <f t="shared" si="3"/>
        <v>0.518421052631579</v>
      </c>
      <c r="D23" s="16">
        <f t="shared" si="3"/>
        <v>0</v>
      </c>
      <c r="E23" s="6">
        <f t="shared" si="3"/>
        <v>1.790909090909091</v>
      </c>
      <c r="F23" s="15">
        <f t="shared" si="6"/>
        <v>2.94</v>
      </c>
      <c r="G23" s="16">
        <f t="shared" si="6"/>
        <v>0.30000000000000004</v>
      </c>
      <c r="H23" s="16">
        <f t="shared" si="6"/>
        <v>0</v>
      </c>
      <c r="I23" s="22">
        <f t="shared" si="6"/>
        <v>0.8400000000000001</v>
      </c>
      <c r="J23" s="6">
        <f t="shared" si="7"/>
        <v>1.3087818696883853</v>
      </c>
      <c r="K23" s="17">
        <f t="shared" si="4"/>
        <v>0.40107067930261164</v>
      </c>
      <c r="L23" s="16">
        <f t="shared" si="4"/>
        <v>0</v>
      </c>
      <c r="M23" s="6">
        <f t="shared" si="4"/>
        <v>1.4486542984060624</v>
      </c>
    </row>
    <row r="24" spans="1:13" s="5" customFormat="1" ht="11.25">
      <c r="A24" s="1" t="s">
        <v>5</v>
      </c>
      <c r="B24" s="6">
        <f t="shared" si="5"/>
        <v>0.929245283018868</v>
      </c>
      <c r="C24" s="16">
        <f t="shared" si="3"/>
        <v>0.32401315789473684</v>
      </c>
      <c r="D24" s="17">
        <f t="shared" si="3"/>
        <v>0.3971774193548387</v>
      </c>
      <c r="E24" s="14">
        <f t="shared" si="3"/>
        <v>3.3579545454545454</v>
      </c>
      <c r="F24" s="15">
        <f t="shared" si="6"/>
        <v>2.1</v>
      </c>
      <c r="G24" s="16">
        <f t="shared" si="6"/>
        <v>0.1875</v>
      </c>
      <c r="H24" s="16">
        <f t="shared" si="6"/>
        <v>0.328125</v>
      </c>
      <c r="I24" s="6">
        <f t="shared" si="6"/>
        <v>1.5750000000000002</v>
      </c>
      <c r="J24" s="6">
        <f t="shared" si="7"/>
        <v>0.934844192634561</v>
      </c>
      <c r="K24" s="16">
        <f t="shared" si="4"/>
        <v>0.25066917456413224</v>
      </c>
      <c r="L24" s="6">
        <f t="shared" si="4"/>
        <v>0.803757828810021</v>
      </c>
      <c r="M24" s="15">
        <f t="shared" si="4"/>
        <v>2.7162268095113666</v>
      </c>
    </row>
    <row r="25" spans="1:13" s="5" customFormat="1" ht="11.25">
      <c r="A25" s="1" t="s">
        <v>6</v>
      </c>
      <c r="B25" s="6">
        <f t="shared" si="5"/>
        <v>0.7964959568733154</v>
      </c>
      <c r="C25" s="6">
        <f t="shared" si="3"/>
        <v>1.481203007518797</v>
      </c>
      <c r="D25" s="17">
        <f t="shared" si="3"/>
        <v>0.4539170506912442</v>
      </c>
      <c r="E25" s="6">
        <f t="shared" si="3"/>
        <v>1.9188311688311688</v>
      </c>
      <c r="F25" s="22">
        <f t="shared" si="6"/>
        <v>1.8</v>
      </c>
      <c r="G25" s="6">
        <f t="shared" si="6"/>
        <v>0.8571428571428571</v>
      </c>
      <c r="H25" s="17">
        <f t="shared" si="6"/>
        <v>0.375</v>
      </c>
      <c r="I25" s="6">
        <f t="shared" si="6"/>
        <v>0.9</v>
      </c>
      <c r="J25" s="6">
        <f t="shared" si="7"/>
        <v>0.801295022258195</v>
      </c>
      <c r="K25" s="6">
        <f t="shared" si="4"/>
        <v>1.1459162265788903</v>
      </c>
      <c r="L25" s="6">
        <f t="shared" si="4"/>
        <v>0.9185803757828811</v>
      </c>
      <c r="M25" s="6">
        <f t="shared" si="4"/>
        <v>1.5521296054350666</v>
      </c>
    </row>
    <row r="26" spans="1:13" s="5" customFormat="1" ht="11.25">
      <c r="A26" s="1" t="s">
        <v>7</v>
      </c>
      <c r="B26" s="6">
        <f t="shared" si="5"/>
        <v>1.0619946091644206</v>
      </c>
      <c r="C26" s="6">
        <f t="shared" si="3"/>
        <v>1.8515037593984964</v>
      </c>
      <c r="D26" s="16">
        <f t="shared" si="3"/>
        <v>0</v>
      </c>
      <c r="E26" s="22">
        <f t="shared" si="3"/>
        <v>0.6396103896103895</v>
      </c>
      <c r="F26" s="15">
        <f t="shared" si="6"/>
        <v>2.4</v>
      </c>
      <c r="G26" s="6">
        <f t="shared" si="6"/>
        <v>1.0714285714285716</v>
      </c>
      <c r="H26" s="16">
        <f t="shared" si="6"/>
        <v>0</v>
      </c>
      <c r="I26" s="16">
        <f t="shared" si="6"/>
        <v>0.3</v>
      </c>
      <c r="J26" s="6">
        <f t="shared" si="7"/>
        <v>1.0683933630109268</v>
      </c>
      <c r="K26" s="6">
        <f t="shared" si="4"/>
        <v>1.4323952832236129</v>
      </c>
      <c r="L26" s="16">
        <f t="shared" si="4"/>
        <v>0</v>
      </c>
      <c r="M26" s="17">
        <f t="shared" si="4"/>
        <v>0.5173765351450222</v>
      </c>
    </row>
    <row r="27" spans="1:13" s="5" customFormat="1" ht="11.25">
      <c r="A27" s="1" t="s">
        <v>8</v>
      </c>
      <c r="B27" s="17">
        <f t="shared" si="5"/>
        <v>0.464622641509434</v>
      </c>
      <c r="C27" s="14">
        <f t="shared" si="3"/>
        <v>3.2401315789473686</v>
      </c>
      <c r="D27" s="6">
        <f t="shared" si="3"/>
        <v>0.7943548387096774</v>
      </c>
      <c r="E27" s="16">
        <f t="shared" si="3"/>
        <v>0</v>
      </c>
      <c r="F27" s="6">
        <f t="shared" si="6"/>
        <v>1.05</v>
      </c>
      <c r="G27" s="6">
        <f t="shared" si="6"/>
        <v>1.875</v>
      </c>
      <c r="H27" s="6">
        <f t="shared" si="6"/>
        <v>0.65625</v>
      </c>
      <c r="I27" s="16">
        <f t="shared" si="6"/>
        <v>0</v>
      </c>
      <c r="J27" s="17">
        <f t="shared" si="7"/>
        <v>0.4674220963172805</v>
      </c>
      <c r="K27" s="15">
        <f t="shared" si="4"/>
        <v>2.5066917456413225</v>
      </c>
      <c r="L27" s="6">
        <f t="shared" si="4"/>
        <v>1.607515657620042</v>
      </c>
      <c r="M27" s="16">
        <f t="shared" si="4"/>
        <v>0</v>
      </c>
    </row>
    <row r="28" spans="1:13" s="5" customFormat="1" ht="11.25">
      <c r="A28" s="1" t="s">
        <v>9</v>
      </c>
      <c r="B28" s="22">
        <f t="shared" si="5"/>
        <v>0.929245283018868</v>
      </c>
      <c r="C28" s="6">
        <f t="shared" si="3"/>
        <v>1.2960526315789473</v>
      </c>
      <c r="D28" s="22">
        <f t="shared" si="3"/>
        <v>1.5887096774193548</v>
      </c>
      <c r="E28" s="16">
        <f t="shared" si="3"/>
        <v>0</v>
      </c>
      <c r="F28" s="15">
        <f t="shared" si="6"/>
        <v>2.1</v>
      </c>
      <c r="G28" s="6">
        <f t="shared" si="6"/>
        <v>0.75</v>
      </c>
      <c r="H28" s="22">
        <f t="shared" si="6"/>
        <v>1.3125</v>
      </c>
      <c r="I28" s="16">
        <f t="shared" si="6"/>
        <v>0</v>
      </c>
      <c r="J28" s="22">
        <f t="shared" si="7"/>
        <v>0.934844192634561</v>
      </c>
      <c r="K28" s="6">
        <f t="shared" si="4"/>
        <v>1.002676698256529</v>
      </c>
      <c r="L28" s="14">
        <f t="shared" si="4"/>
        <v>3.215031315240084</v>
      </c>
      <c r="M28" s="16">
        <f t="shared" si="4"/>
        <v>0</v>
      </c>
    </row>
    <row r="29" spans="1:13" s="5" customFormat="1" ht="11.25">
      <c r="A29" s="1" t="s">
        <v>10</v>
      </c>
      <c r="B29" s="6">
        <f t="shared" si="5"/>
        <v>1.5205831903945113</v>
      </c>
      <c r="C29" s="22">
        <f t="shared" si="3"/>
        <v>0.9425837320574163</v>
      </c>
      <c r="D29" s="16">
        <f t="shared" si="3"/>
        <v>0</v>
      </c>
      <c r="E29" s="16">
        <f t="shared" si="3"/>
        <v>0</v>
      </c>
      <c r="F29" s="14">
        <f t="shared" si="6"/>
        <v>3.436363636363637</v>
      </c>
      <c r="G29" s="17">
        <f t="shared" si="6"/>
        <v>0.5454545454545455</v>
      </c>
      <c r="H29" s="16">
        <f t="shared" si="6"/>
        <v>0</v>
      </c>
      <c r="I29" s="16">
        <f t="shared" si="6"/>
        <v>0</v>
      </c>
      <c r="J29" s="6">
        <f t="shared" si="7"/>
        <v>1.529745042492918</v>
      </c>
      <c r="K29" s="22">
        <f t="shared" si="4"/>
        <v>0.7292194169138393</v>
      </c>
      <c r="L29" s="16">
        <f t="shared" si="4"/>
        <v>0</v>
      </c>
      <c r="M29" s="16">
        <f t="shared" si="4"/>
        <v>0</v>
      </c>
    </row>
    <row r="30" spans="1:13" ht="12.75">
      <c r="A30" s="1" t="s">
        <v>21</v>
      </c>
      <c r="B30" s="6">
        <f>AVERAGE(B21:B29)</f>
        <v>0.9940108633504862</v>
      </c>
      <c r="C30" s="6">
        <f aca="true" t="shared" si="8" ref="C30:I30">AVERAGE(C21:C29)</f>
        <v>1.292592750816435</v>
      </c>
      <c r="D30" s="17">
        <f t="shared" si="8"/>
        <v>0.4941506074570591</v>
      </c>
      <c r="E30" s="6">
        <f t="shared" si="8"/>
        <v>1.2362570510297783</v>
      </c>
      <c r="F30" s="15">
        <f t="shared" si="8"/>
        <v>2.2463636363636366</v>
      </c>
      <c r="G30" s="6">
        <f t="shared" si="8"/>
        <v>0.7479978354978356</v>
      </c>
      <c r="H30" s="17">
        <f t="shared" si="8"/>
        <v>0.4082386363636364</v>
      </c>
      <c r="I30" s="22">
        <f t="shared" si="8"/>
        <v>0.579848484848485</v>
      </c>
      <c r="J30" s="6">
        <f t="shared" si="7"/>
        <v>1</v>
      </c>
      <c r="K30" s="6">
        <f t="shared" si="4"/>
        <v>1</v>
      </c>
      <c r="L30" s="6">
        <f t="shared" si="4"/>
        <v>1</v>
      </c>
      <c r="M30" s="6">
        <f t="shared" si="4"/>
        <v>1</v>
      </c>
    </row>
    <row r="31" spans="1:13" ht="12.75">
      <c r="A31" s="1" t="s">
        <v>31</v>
      </c>
      <c r="B31" s="27">
        <f>B30-'Fall 2009'!B30</f>
        <v>-0.06899798499490062</v>
      </c>
      <c r="C31" s="24">
        <f>C30-'Fall 2009'!C30</f>
        <v>0.15463445139980236</v>
      </c>
      <c r="D31" s="27">
        <f>D30-'Fall 2009'!D30</f>
        <v>-0.2780687701386627</v>
      </c>
      <c r="E31" s="24">
        <f>E30-'Fall 2009'!E30</f>
        <v>0.4639867287594561</v>
      </c>
      <c r="F31" s="27">
        <f>F30-'Fall 2009'!F30</f>
        <v>-0.11060217560217556</v>
      </c>
      <c r="G31" s="24">
        <f>G30-'Fall 2009'!G30</f>
        <v>0.05482526732526749</v>
      </c>
      <c r="H31" s="27">
        <f>H30-'Fall 2009'!H30</f>
        <v>-0.22972432659932668</v>
      </c>
      <c r="I31" s="24">
        <f>I30-'Fall 2009'!I30</f>
        <v>0.21762626262626272</v>
      </c>
      <c r="J31" s="6">
        <f>J30-'Fall 2009'!J30</f>
        <v>0</v>
      </c>
      <c r="K31" s="6">
        <f>K30-'Fall 2009'!K30</f>
        <v>0</v>
      </c>
      <c r="L31" s="6">
        <f>L30-'Fall 2009'!L30</f>
        <v>0</v>
      </c>
      <c r="M31" s="6">
        <f>M30-'Fall 2009'!M30</f>
        <v>0</v>
      </c>
    </row>
    <row r="32" spans="1:13" ht="12.75">
      <c r="A32" s="1" t="s">
        <v>32</v>
      </c>
      <c r="B32" s="23">
        <v>1</v>
      </c>
      <c r="C32" s="23">
        <v>2</v>
      </c>
      <c r="D32" s="23">
        <v>6</v>
      </c>
      <c r="E32" s="23">
        <v>3</v>
      </c>
      <c r="F32" s="23">
        <v>0</v>
      </c>
      <c r="G32" s="23">
        <v>4</v>
      </c>
      <c r="H32" s="23">
        <v>8</v>
      </c>
      <c r="I32" s="23">
        <v>4</v>
      </c>
      <c r="J32" s="23">
        <v>1</v>
      </c>
      <c r="K32" s="23">
        <v>2</v>
      </c>
      <c r="L32" s="23">
        <v>3</v>
      </c>
      <c r="M32" s="23">
        <v>4</v>
      </c>
    </row>
    <row r="33" spans="1:13" ht="12.75">
      <c r="A33" s="1" t="s">
        <v>31</v>
      </c>
      <c r="B33" s="6">
        <f>B32-'Fall 2009'!B31</f>
        <v>0</v>
      </c>
      <c r="C33" s="24">
        <f>C32-'Fall 2009'!C31</f>
        <v>-1</v>
      </c>
      <c r="D33" s="27">
        <f>D32-'Fall 2009'!D31</f>
        <v>3</v>
      </c>
      <c r="E33" s="6">
        <f>E32-'Fall 2009'!E31</f>
        <v>0</v>
      </c>
      <c r="F33" s="24">
        <f>F32-'Fall 2009'!F31</f>
        <v>-1</v>
      </c>
      <c r="G33" s="27">
        <f>G32-'Fall 2009'!G31</f>
        <v>1</v>
      </c>
      <c r="H33" s="27">
        <f>H32-'Fall 2009'!H31</f>
        <v>3</v>
      </c>
      <c r="I33" s="24">
        <f>I32-'Fall 2009'!I31</f>
        <v>-4</v>
      </c>
      <c r="J33" s="6">
        <f>J32-'Fall 2009'!J31</f>
        <v>0</v>
      </c>
      <c r="K33" s="24">
        <f>K32-'Fall 2009'!K31</f>
        <v>-1</v>
      </c>
      <c r="L33" s="6">
        <f>L32-'Fall 2009'!L31</f>
        <v>0</v>
      </c>
      <c r="M33" s="27">
        <f>M32-'Fall 2009'!M31</f>
        <v>1</v>
      </c>
    </row>
    <row r="34" spans="1:13" ht="12.75">
      <c r="A34" s="7" t="s">
        <v>23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2:9" ht="12.75">
      <c r="B35" s="18"/>
      <c r="C35" s="1" t="s">
        <v>29</v>
      </c>
      <c r="H35" s="20"/>
      <c r="I35" s="1" t="s">
        <v>30</v>
      </c>
    </row>
    <row r="36" spans="2:9" ht="12.75">
      <c r="B36" s="19"/>
      <c r="C36" s="1" t="s">
        <v>27</v>
      </c>
      <c r="H36" s="21"/>
      <c r="I36" s="1" t="s">
        <v>28</v>
      </c>
    </row>
    <row r="37" spans="2:9" ht="12.75">
      <c r="B37" s="25"/>
      <c r="C37" s="1" t="s">
        <v>33</v>
      </c>
      <c r="H37" s="26"/>
      <c r="I37" s="1" t="s">
        <v>34</v>
      </c>
    </row>
  </sheetData>
  <printOptions gridLines="1" horizontalCentered="1"/>
  <pageMargins left="0.75" right="0.75" top="1" bottom="0.75" header="0.5" footer="0.5"/>
  <pageSetup horizontalDpi="600" verticalDpi="600" orientation="landscape" r:id="rId1"/>
  <headerFooter alignWithMargins="0">
    <oddHeader>&amp;CCrafton Hills College
Area Participation on Major Committees
Spring 2010
</oddHeader>
    <oddFooter>&amp;L&amp;"Arial,Italic"&amp;8Source: President's Office&amp;R&amp;"Arial,Italic"&amp;8April 14, 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C31" sqref="C31"/>
    </sheetView>
  </sheetViews>
  <sheetFormatPr defaultColWidth="9.140625" defaultRowHeight="12.75"/>
  <cols>
    <col min="1" max="1" width="18.8515625" style="0" customWidth="1"/>
    <col min="2" max="13" width="7.421875" style="0" customWidth="1"/>
  </cols>
  <sheetData>
    <row r="1" spans="1:13" ht="12.75">
      <c r="A1" s="1"/>
      <c r="B1" s="9" t="s">
        <v>12</v>
      </c>
      <c r="C1" s="9"/>
      <c r="D1" s="9"/>
      <c r="E1" s="9"/>
      <c r="F1" s="10"/>
      <c r="G1" s="9" t="s">
        <v>14</v>
      </c>
      <c r="H1" s="9"/>
      <c r="I1" s="9"/>
      <c r="J1" s="9"/>
      <c r="K1" s="1"/>
      <c r="L1" s="1"/>
      <c r="M1" s="1"/>
    </row>
    <row r="2" spans="1:13" ht="22.5">
      <c r="A2" s="2" t="s">
        <v>15</v>
      </c>
      <c r="B2" s="4" t="s">
        <v>17</v>
      </c>
      <c r="C2" s="4" t="s">
        <v>18</v>
      </c>
      <c r="D2" s="4" t="s">
        <v>19</v>
      </c>
      <c r="E2" s="4" t="s">
        <v>20</v>
      </c>
      <c r="F2" s="4" t="s">
        <v>11</v>
      </c>
      <c r="G2" s="4" t="s">
        <v>17</v>
      </c>
      <c r="H2" s="4" t="s">
        <v>18</v>
      </c>
      <c r="I2" s="4" t="s">
        <v>19</v>
      </c>
      <c r="J2" s="4" t="s">
        <v>20</v>
      </c>
      <c r="K2" s="3"/>
      <c r="L2" s="3"/>
      <c r="M2" s="3"/>
    </row>
    <row r="3" spans="1:13" ht="12.75">
      <c r="A3" s="1" t="s">
        <v>0</v>
      </c>
      <c r="B3" s="1">
        <v>104</v>
      </c>
      <c r="C3" s="1">
        <v>40</v>
      </c>
      <c r="D3" s="1">
        <v>31</v>
      </c>
      <c r="E3" s="1">
        <v>22</v>
      </c>
      <c r="F3" s="1">
        <f>SUM(B3:E3)</f>
        <v>197</v>
      </c>
      <c r="G3" s="11">
        <f>B3/$F$3</f>
        <v>0.5279187817258884</v>
      </c>
      <c r="H3" s="11">
        <f>C3/$F$3</f>
        <v>0.20304568527918782</v>
      </c>
      <c r="I3" s="11">
        <f>D3/$F$3</f>
        <v>0.15736040609137056</v>
      </c>
      <c r="J3" s="11">
        <f>E3/$F$3</f>
        <v>0.1116751269035533</v>
      </c>
      <c r="K3" s="11"/>
      <c r="L3" s="1"/>
      <c r="M3" s="1"/>
    </row>
    <row r="4" spans="1:13" ht="12.75">
      <c r="A4" s="1" t="s">
        <v>1</v>
      </c>
      <c r="B4" s="1">
        <v>5</v>
      </c>
      <c r="C4" s="1">
        <v>7</v>
      </c>
      <c r="D4" s="1">
        <v>4</v>
      </c>
      <c r="E4" s="1">
        <v>5</v>
      </c>
      <c r="F4" s="1">
        <f aca="true" t="shared" si="0" ref="F4:F15">SUM(B4:E4)</f>
        <v>21</v>
      </c>
      <c r="G4" s="11">
        <f>B4/$F4</f>
        <v>0.23809523809523808</v>
      </c>
      <c r="H4" s="11">
        <f aca="true" t="shared" si="1" ref="H4:J15">C4/$F4</f>
        <v>0.3333333333333333</v>
      </c>
      <c r="I4" s="11">
        <f t="shared" si="1"/>
        <v>0.19047619047619047</v>
      </c>
      <c r="J4" s="11">
        <f t="shared" si="1"/>
        <v>0.23809523809523808</v>
      </c>
      <c r="K4" s="11"/>
      <c r="L4" s="1"/>
      <c r="M4" s="1"/>
    </row>
    <row r="5" spans="1:13" ht="12.75">
      <c r="A5" s="1"/>
      <c r="B5" s="1"/>
      <c r="C5" s="1"/>
      <c r="D5" s="1"/>
      <c r="E5" s="1"/>
      <c r="F5" s="1"/>
      <c r="G5" s="11"/>
      <c r="H5" s="11"/>
      <c r="I5" s="11"/>
      <c r="J5" s="11"/>
      <c r="K5" s="11"/>
      <c r="L5" s="1"/>
      <c r="M5" s="1"/>
    </row>
    <row r="6" spans="1:13" ht="22.5">
      <c r="A6" s="2" t="s">
        <v>16</v>
      </c>
      <c r="B6" s="4" t="s">
        <v>17</v>
      </c>
      <c r="C6" s="4" t="s">
        <v>18</v>
      </c>
      <c r="D6" s="4" t="s">
        <v>19</v>
      </c>
      <c r="E6" s="4" t="s">
        <v>20</v>
      </c>
      <c r="F6" s="4" t="s">
        <v>11</v>
      </c>
      <c r="G6" s="4" t="s">
        <v>17</v>
      </c>
      <c r="H6" s="4" t="s">
        <v>18</v>
      </c>
      <c r="I6" s="4" t="s">
        <v>19</v>
      </c>
      <c r="J6" s="4" t="s">
        <v>20</v>
      </c>
      <c r="K6" s="11"/>
      <c r="L6" s="1"/>
      <c r="M6" s="1"/>
    </row>
    <row r="7" spans="1:13" ht="12.75">
      <c r="A7" s="1" t="s">
        <v>2</v>
      </c>
      <c r="B7" s="1">
        <v>4</v>
      </c>
      <c r="C7" s="1">
        <v>2</v>
      </c>
      <c r="D7" s="1">
        <v>1</v>
      </c>
      <c r="E7" s="1">
        <v>1</v>
      </c>
      <c r="F7" s="1">
        <f t="shared" si="0"/>
        <v>8</v>
      </c>
      <c r="G7" s="11">
        <f aca="true" t="shared" si="2" ref="G7:G15">B7/$F7</f>
        <v>0.5</v>
      </c>
      <c r="H7" s="11">
        <f t="shared" si="1"/>
        <v>0.25</v>
      </c>
      <c r="I7" s="11">
        <f t="shared" si="1"/>
        <v>0.125</v>
      </c>
      <c r="J7" s="11">
        <f t="shared" si="1"/>
        <v>0.125</v>
      </c>
      <c r="K7" s="11"/>
      <c r="L7" s="1"/>
      <c r="M7" s="1"/>
    </row>
    <row r="8" spans="1:13" ht="12.75">
      <c r="A8" s="1" t="s">
        <v>3</v>
      </c>
      <c r="B8" s="1">
        <v>6</v>
      </c>
      <c r="C8" s="1">
        <v>2</v>
      </c>
      <c r="D8" s="1">
        <v>1</v>
      </c>
      <c r="E8" s="1">
        <v>1</v>
      </c>
      <c r="F8" s="1">
        <f t="shared" si="0"/>
        <v>10</v>
      </c>
      <c r="G8" s="11">
        <f t="shared" si="2"/>
        <v>0.6</v>
      </c>
      <c r="H8" s="11">
        <f t="shared" si="1"/>
        <v>0.2</v>
      </c>
      <c r="I8" s="11">
        <f t="shared" si="1"/>
        <v>0.1</v>
      </c>
      <c r="J8" s="11">
        <f t="shared" si="1"/>
        <v>0.1</v>
      </c>
      <c r="K8" s="11"/>
      <c r="L8" s="1"/>
      <c r="M8" s="1"/>
    </row>
    <row r="9" spans="1:13" ht="12.75">
      <c r="A9" s="1" t="s">
        <v>4</v>
      </c>
      <c r="B9" s="1">
        <v>10</v>
      </c>
      <c r="C9" s="1">
        <v>1</v>
      </c>
      <c r="D9" s="1"/>
      <c r="E9" s="1">
        <v>1</v>
      </c>
      <c r="F9" s="1">
        <f t="shared" si="0"/>
        <v>12</v>
      </c>
      <c r="G9" s="11">
        <f t="shared" si="2"/>
        <v>0.8333333333333334</v>
      </c>
      <c r="H9" s="11">
        <f t="shared" si="1"/>
        <v>0.08333333333333333</v>
      </c>
      <c r="I9" s="11">
        <f t="shared" si="1"/>
        <v>0</v>
      </c>
      <c r="J9" s="11">
        <f t="shared" si="1"/>
        <v>0.08333333333333333</v>
      </c>
      <c r="K9" s="11"/>
      <c r="L9" s="1"/>
      <c r="M9" s="1"/>
    </row>
    <row r="10" spans="1:13" ht="12.75">
      <c r="A10" s="1" t="s">
        <v>5</v>
      </c>
      <c r="B10" s="1">
        <v>8</v>
      </c>
      <c r="C10" s="1">
        <v>1</v>
      </c>
      <c r="D10" s="1">
        <v>3</v>
      </c>
      <c r="E10" s="1">
        <v>3</v>
      </c>
      <c r="F10" s="1">
        <f t="shared" si="0"/>
        <v>15</v>
      </c>
      <c r="G10" s="11">
        <f t="shared" si="2"/>
        <v>0.5333333333333333</v>
      </c>
      <c r="H10" s="11">
        <f t="shared" si="1"/>
        <v>0.06666666666666667</v>
      </c>
      <c r="I10" s="11">
        <f t="shared" si="1"/>
        <v>0.2</v>
      </c>
      <c r="J10" s="11">
        <f t="shared" si="1"/>
        <v>0.2</v>
      </c>
      <c r="K10" s="11"/>
      <c r="L10" s="1"/>
      <c r="M10" s="1"/>
    </row>
    <row r="11" spans="1:13" ht="12.75">
      <c r="A11" s="1" t="s">
        <v>6</v>
      </c>
      <c r="B11" s="1">
        <v>7</v>
      </c>
      <c r="C11" s="1">
        <v>4</v>
      </c>
      <c r="D11" s="1">
        <v>1</v>
      </c>
      <c r="E11" s="1">
        <v>2</v>
      </c>
      <c r="F11" s="1">
        <f t="shared" si="0"/>
        <v>14</v>
      </c>
      <c r="G11" s="11">
        <f t="shared" si="2"/>
        <v>0.5</v>
      </c>
      <c r="H11" s="11">
        <f t="shared" si="1"/>
        <v>0.2857142857142857</v>
      </c>
      <c r="I11" s="11">
        <f t="shared" si="1"/>
        <v>0.07142857142857142</v>
      </c>
      <c r="J11" s="11">
        <f t="shared" si="1"/>
        <v>0.14285714285714285</v>
      </c>
      <c r="K11" s="11"/>
      <c r="L11" s="1"/>
      <c r="M11" s="1"/>
    </row>
    <row r="12" spans="1:13" ht="12.75">
      <c r="A12" s="1" t="s">
        <v>7</v>
      </c>
      <c r="B12" s="1">
        <v>9</v>
      </c>
      <c r="C12" s="1">
        <v>4</v>
      </c>
      <c r="D12" s="1"/>
      <c r="E12" s="1"/>
      <c r="F12" s="1">
        <f t="shared" si="0"/>
        <v>13</v>
      </c>
      <c r="G12" s="11">
        <f t="shared" si="2"/>
        <v>0.6923076923076923</v>
      </c>
      <c r="H12" s="11">
        <f t="shared" si="1"/>
        <v>0.3076923076923077</v>
      </c>
      <c r="I12" s="11">
        <f t="shared" si="1"/>
        <v>0</v>
      </c>
      <c r="J12" s="11">
        <f t="shared" si="1"/>
        <v>0</v>
      </c>
      <c r="K12" s="11"/>
      <c r="L12" s="1"/>
      <c r="M12" s="1"/>
    </row>
    <row r="13" spans="1:13" ht="12.75">
      <c r="A13" s="1" t="s">
        <v>8</v>
      </c>
      <c r="B13" s="1">
        <v>3</v>
      </c>
      <c r="C13" s="1">
        <v>4</v>
      </c>
      <c r="D13" s="1">
        <v>2</v>
      </c>
      <c r="E13" s="1"/>
      <c r="F13" s="1">
        <f t="shared" si="0"/>
        <v>9</v>
      </c>
      <c r="G13" s="11">
        <f t="shared" si="2"/>
        <v>0.3333333333333333</v>
      </c>
      <c r="H13" s="11">
        <f t="shared" si="1"/>
        <v>0.4444444444444444</v>
      </c>
      <c r="I13" s="11">
        <f t="shared" si="1"/>
        <v>0.2222222222222222</v>
      </c>
      <c r="J13" s="11">
        <f t="shared" si="1"/>
        <v>0</v>
      </c>
      <c r="K13" s="11"/>
      <c r="L13" s="1"/>
      <c r="M13" s="1"/>
    </row>
    <row r="14" spans="1:13" ht="12.75">
      <c r="A14" s="1" t="s">
        <v>9</v>
      </c>
      <c r="B14" s="1">
        <v>1</v>
      </c>
      <c r="C14" s="1">
        <v>3</v>
      </c>
      <c r="D14" s="1">
        <v>3</v>
      </c>
      <c r="E14" s="1">
        <v>1</v>
      </c>
      <c r="F14" s="1">
        <f t="shared" si="0"/>
        <v>8</v>
      </c>
      <c r="G14" s="11">
        <f t="shared" si="2"/>
        <v>0.125</v>
      </c>
      <c r="H14" s="11">
        <f t="shared" si="1"/>
        <v>0.375</v>
      </c>
      <c r="I14" s="11">
        <f t="shared" si="1"/>
        <v>0.375</v>
      </c>
      <c r="J14" s="11">
        <f t="shared" si="1"/>
        <v>0.125</v>
      </c>
      <c r="K14" s="11"/>
      <c r="L14" s="1"/>
      <c r="M14" s="1"/>
    </row>
    <row r="15" spans="1:13" ht="12.75">
      <c r="A15" s="1" t="s">
        <v>10</v>
      </c>
      <c r="B15" s="1">
        <v>14</v>
      </c>
      <c r="C15" s="1">
        <v>1</v>
      </c>
      <c r="D15" s="1"/>
      <c r="E15" s="1"/>
      <c r="F15" s="1">
        <f t="shared" si="0"/>
        <v>15</v>
      </c>
      <c r="G15" s="11">
        <f t="shared" si="2"/>
        <v>0.9333333333333333</v>
      </c>
      <c r="H15" s="11">
        <f t="shared" si="1"/>
        <v>0.06666666666666667</v>
      </c>
      <c r="I15" s="11">
        <f t="shared" si="1"/>
        <v>0</v>
      </c>
      <c r="J15" s="11">
        <f t="shared" si="1"/>
        <v>0</v>
      </c>
      <c r="K15" s="11"/>
      <c r="L15" s="1"/>
      <c r="M15" s="1"/>
    </row>
    <row r="16" spans="1:13" ht="12.75">
      <c r="A16" s="1" t="s">
        <v>13</v>
      </c>
      <c r="B16" s="1"/>
      <c r="C16" s="1"/>
      <c r="D16" s="1"/>
      <c r="E16" s="1"/>
      <c r="F16" s="1"/>
      <c r="G16" s="11">
        <f>AVERAGE(G7:G15)</f>
        <v>0.5611823361823363</v>
      </c>
      <c r="H16" s="11">
        <f>AVERAGE(H7:H15)</f>
        <v>0.23105752272418942</v>
      </c>
      <c r="I16" s="11">
        <f>AVERAGE(I7:I15)</f>
        <v>0.1215167548500882</v>
      </c>
      <c r="J16" s="11">
        <f>AVERAGE(J7:J15)</f>
        <v>0.08624338624338623</v>
      </c>
      <c r="K16" s="1"/>
      <c r="L16" s="1"/>
      <c r="M16" s="1"/>
    </row>
    <row r="17" spans="1:13" ht="12.75">
      <c r="A17" s="1"/>
      <c r="B17" s="1"/>
      <c r="C17" s="1"/>
      <c r="D17" s="1"/>
      <c r="E17" s="1"/>
      <c r="F17" s="1"/>
      <c r="G17" s="11"/>
      <c r="H17" s="11"/>
      <c r="I17" s="11"/>
      <c r="J17" s="11"/>
      <c r="K17" s="1"/>
      <c r="L17" s="1"/>
      <c r="M17" s="1"/>
    </row>
    <row r="18" spans="1:13" ht="12.75">
      <c r="A18" s="8" t="s">
        <v>22</v>
      </c>
      <c r="B18" s="9"/>
      <c r="C18" s="9"/>
      <c r="D18" s="9"/>
      <c r="E18" s="9"/>
      <c r="F18" s="9"/>
      <c r="G18" s="12"/>
      <c r="H18" s="12"/>
      <c r="I18" s="12"/>
      <c r="J18" s="12"/>
      <c r="K18" s="9"/>
      <c r="L18" s="9"/>
      <c r="M18" s="9"/>
    </row>
    <row r="19" spans="1:13" ht="12.75">
      <c r="A19" s="1"/>
      <c r="B19" s="9" t="s">
        <v>24</v>
      </c>
      <c r="C19" s="9"/>
      <c r="D19" s="9"/>
      <c r="E19" s="9"/>
      <c r="F19" s="9" t="s">
        <v>25</v>
      </c>
      <c r="G19" s="9"/>
      <c r="H19" s="9"/>
      <c r="I19" s="9"/>
      <c r="J19" s="9" t="s">
        <v>26</v>
      </c>
      <c r="K19" s="9"/>
      <c r="L19" s="9"/>
      <c r="M19" s="9"/>
    </row>
    <row r="20" spans="1:13" ht="22.5">
      <c r="A20" s="1" t="s">
        <v>22</v>
      </c>
      <c r="B20" s="4" t="s">
        <v>17</v>
      </c>
      <c r="C20" s="4" t="s">
        <v>18</v>
      </c>
      <c r="D20" s="4" t="s">
        <v>19</v>
      </c>
      <c r="E20" s="4" t="s">
        <v>20</v>
      </c>
      <c r="F20" s="4" t="s">
        <v>17</v>
      </c>
      <c r="G20" s="4" t="s">
        <v>18</v>
      </c>
      <c r="H20" s="4" t="s">
        <v>19</v>
      </c>
      <c r="I20" s="4" t="s">
        <v>20</v>
      </c>
      <c r="J20" s="4" t="s">
        <v>17</v>
      </c>
      <c r="K20" s="4" t="s">
        <v>18</v>
      </c>
      <c r="L20" s="4" t="s">
        <v>19</v>
      </c>
      <c r="M20" s="4" t="s">
        <v>20</v>
      </c>
    </row>
    <row r="21" spans="1:13" ht="12.75">
      <c r="A21" s="1" t="s">
        <v>2</v>
      </c>
      <c r="B21" s="6">
        <f>G7/G$3</f>
        <v>0.9471153846153846</v>
      </c>
      <c r="C21" s="6">
        <f aca="true" t="shared" si="3" ref="C21:E29">H7/H$3</f>
        <v>1.23125</v>
      </c>
      <c r="D21" s="6">
        <f t="shared" si="3"/>
        <v>0.7943548387096774</v>
      </c>
      <c r="E21" s="6">
        <f t="shared" si="3"/>
        <v>1.1193181818181819</v>
      </c>
      <c r="F21" s="15">
        <f>G7/G$4</f>
        <v>2.1</v>
      </c>
      <c r="G21" s="6">
        <f>H7/H$4</f>
        <v>0.75</v>
      </c>
      <c r="H21" s="6">
        <f>I7/I$4</f>
        <v>0.65625</v>
      </c>
      <c r="I21" s="17">
        <f>J7/J$4</f>
        <v>0.525</v>
      </c>
      <c r="J21" s="6">
        <f>G7/G$16</f>
        <v>0.8909760121842872</v>
      </c>
      <c r="K21" s="6">
        <f aca="true" t="shared" si="4" ref="K21:M30">H7/H$16</f>
        <v>1.0819816513761467</v>
      </c>
      <c r="L21" s="6">
        <f t="shared" si="4"/>
        <v>1.02866473149492</v>
      </c>
      <c r="M21" s="6">
        <f t="shared" si="4"/>
        <v>1.4493865030674848</v>
      </c>
    </row>
    <row r="22" spans="1:13" ht="12.75">
      <c r="A22" s="1" t="s">
        <v>3</v>
      </c>
      <c r="B22" s="6">
        <f aca="true" t="shared" si="5" ref="B22:B29">G8/G$3</f>
        <v>1.1365384615384615</v>
      </c>
      <c r="C22" s="6">
        <f t="shared" si="3"/>
        <v>0.9850000000000001</v>
      </c>
      <c r="D22" s="6">
        <f t="shared" si="3"/>
        <v>0.635483870967742</v>
      </c>
      <c r="E22" s="6">
        <f t="shared" si="3"/>
        <v>0.8954545454545455</v>
      </c>
      <c r="F22" s="15">
        <f aca="true" t="shared" si="6" ref="F22:I29">G8/G$4</f>
        <v>2.52</v>
      </c>
      <c r="G22" s="6">
        <f t="shared" si="6"/>
        <v>0.6000000000000001</v>
      </c>
      <c r="H22" s="17">
        <f t="shared" si="6"/>
        <v>0.525</v>
      </c>
      <c r="I22" s="17">
        <f t="shared" si="6"/>
        <v>0.42000000000000004</v>
      </c>
      <c r="J22" s="6">
        <f aca="true" t="shared" si="7" ref="J22:J30">G8/G$16</f>
        <v>1.0691712146211447</v>
      </c>
      <c r="K22" s="6">
        <f t="shared" si="4"/>
        <v>0.8655853211009173</v>
      </c>
      <c r="L22" s="6">
        <f t="shared" si="4"/>
        <v>0.8229317851959361</v>
      </c>
      <c r="M22" s="6">
        <f t="shared" si="4"/>
        <v>1.159509202453988</v>
      </c>
    </row>
    <row r="23" spans="1:13" ht="12.75">
      <c r="A23" s="1" t="s">
        <v>4</v>
      </c>
      <c r="B23" s="6">
        <f t="shared" si="5"/>
        <v>1.578525641025641</v>
      </c>
      <c r="C23" s="17">
        <f t="shared" si="3"/>
        <v>0.41041666666666665</v>
      </c>
      <c r="D23" s="16">
        <f t="shared" si="3"/>
        <v>0</v>
      </c>
      <c r="E23" s="6">
        <f t="shared" si="3"/>
        <v>0.7462121212121211</v>
      </c>
      <c r="F23" s="14">
        <f t="shared" si="6"/>
        <v>3.5000000000000004</v>
      </c>
      <c r="G23" s="16">
        <f t="shared" si="6"/>
        <v>0.25</v>
      </c>
      <c r="H23" s="16">
        <f t="shared" si="6"/>
        <v>0</v>
      </c>
      <c r="I23" s="17">
        <f t="shared" si="6"/>
        <v>0.35</v>
      </c>
      <c r="J23" s="6">
        <f t="shared" si="7"/>
        <v>1.4849600203071454</v>
      </c>
      <c r="K23" s="17">
        <f t="shared" si="4"/>
        <v>0.36066055045871553</v>
      </c>
      <c r="L23" s="16">
        <f t="shared" si="4"/>
        <v>0</v>
      </c>
      <c r="M23" s="6">
        <f t="shared" si="4"/>
        <v>0.9662576687116565</v>
      </c>
    </row>
    <row r="24" spans="1:13" ht="12.75">
      <c r="A24" s="1" t="s">
        <v>5</v>
      </c>
      <c r="B24" s="6">
        <f t="shared" si="5"/>
        <v>1.0102564102564102</v>
      </c>
      <c r="C24" s="16">
        <f t="shared" si="3"/>
        <v>0.3283333333333333</v>
      </c>
      <c r="D24" s="6">
        <f t="shared" si="3"/>
        <v>1.270967741935484</v>
      </c>
      <c r="E24" s="6">
        <f t="shared" si="3"/>
        <v>1.790909090909091</v>
      </c>
      <c r="F24" s="15">
        <f t="shared" si="6"/>
        <v>2.24</v>
      </c>
      <c r="G24" s="16">
        <f t="shared" si="6"/>
        <v>0.2</v>
      </c>
      <c r="H24" s="6">
        <f t="shared" si="6"/>
        <v>1.05</v>
      </c>
      <c r="I24" s="6">
        <f t="shared" si="6"/>
        <v>0.8400000000000001</v>
      </c>
      <c r="J24" s="6">
        <f t="shared" si="7"/>
        <v>0.950374412996573</v>
      </c>
      <c r="K24" s="16">
        <f t="shared" si="4"/>
        <v>0.28852844036697245</v>
      </c>
      <c r="L24" s="6">
        <f t="shared" si="4"/>
        <v>1.6458635703918723</v>
      </c>
      <c r="M24" s="15">
        <f t="shared" si="4"/>
        <v>2.319018404907976</v>
      </c>
    </row>
    <row r="25" spans="1:13" ht="12.75">
      <c r="A25" s="1" t="s">
        <v>6</v>
      </c>
      <c r="B25" s="6">
        <f t="shared" si="5"/>
        <v>0.9471153846153846</v>
      </c>
      <c r="C25" s="6">
        <f t="shared" si="3"/>
        <v>1.407142857142857</v>
      </c>
      <c r="D25" s="6">
        <f t="shared" si="3"/>
        <v>0.4539170506912442</v>
      </c>
      <c r="E25" s="6">
        <f t="shared" si="3"/>
        <v>1.279220779220779</v>
      </c>
      <c r="F25" s="15">
        <f t="shared" si="6"/>
        <v>2.1</v>
      </c>
      <c r="G25" s="6">
        <f t="shared" si="6"/>
        <v>0.8571428571428571</v>
      </c>
      <c r="H25" s="17">
        <f t="shared" si="6"/>
        <v>0.375</v>
      </c>
      <c r="I25" s="6">
        <f t="shared" si="6"/>
        <v>0.6</v>
      </c>
      <c r="J25" s="6">
        <f t="shared" si="7"/>
        <v>0.8909760121842872</v>
      </c>
      <c r="K25" s="6">
        <f t="shared" si="4"/>
        <v>1.2365504587155962</v>
      </c>
      <c r="L25" s="6">
        <f t="shared" si="4"/>
        <v>0.5878084179970972</v>
      </c>
      <c r="M25" s="6">
        <f t="shared" si="4"/>
        <v>1.6564417177914113</v>
      </c>
    </row>
    <row r="26" spans="1:13" ht="12.75">
      <c r="A26" s="1" t="s">
        <v>7</v>
      </c>
      <c r="B26" s="6">
        <f t="shared" si="5"/>
        <v>1.3113905325443787</v>
      </c>
      <c r="C26" s="6">
        <f t="shared" si="3"/>
        <v>1.5153846153846156</v>
      </c>
      <c r="D26" s="16">
        <f t="shared" si="3"/>
        <v>0</v>
      </c>
      <c r="E26" s="16">
        <f t="shared" si="3"/>
        <v>0</v>
      </c>
      <c r="F26" s="15">
        <f t="shared" si="6"/>
        <v>2.9076923076923076</v>
      </c>
      <c r="G26" s="6">
        <f t="shared" si="6"/>
        <v>0.9230769230769231</v>
      </c>
      <c r="H26" s="16">
        <f t="shared" si="6"/>
        <v>0</v>
      </c>
      <c r="I26" s="16">
        <f t="shared" si="6"/>
        <v>0</v>
      </c>
      <c r="J26" s="6">
        <f t="shared" si="7"/>
        <v>1.2336590937936285</v>
      </c>
      <c r="K26" s="6">
        <f t="shared" si="4"/>
        <v>1.3316697247706422</v>
      </c>
      <c r="L26" s="16">
        <f t="shared" si="4"/>
        <v>0</v>
      </c>
      <c r="M26" s="16">
        <f t="shared" si="4"/>
        <v>0</v>
      </c>
    </row>
    <row r="27" spans="1:13" ht="12.75">
      <c r="A27" s="1" t="s">
        <v>8</v>
      </c>
      <c r="B27" s="6">
        <f t="shared" si="5"/>
        <v>0.6314102564102564</v>
      </c>
      <c r="C27" s="15">
        <f t="shared" si="3"/>
        <v>2.1888888888888887</v>
      </c>
      <c r="D27" s="6">
        <f t="shared" si="3"/>
        <v>1.4121863799283154</v>
      </c>
      <c r="E27" s="16">
        <f t="shared" si="3"/>
        <v>0</v>
      </c>
      <c r="F27" s="6">
        <f t="shared" si="6"/>
        <v>1.4</v>
      </c>
      <c r="G27" s="6">
        <f t="shared" si="6"/>
        <v>1.3333333333333333</v>
      </c>
      <c r="H27" s="6">
        <f t="shared" si="6"/>
        <v>1.1666666666666667</v>
      </c>
      <c r="I27" s="16">
        <f t="shared" si="6"/>
        <v>0</v>
      </c>
      <c r="J27" s="6">
        <f t="shared" si="7"/>
        <v>0.5939840081228581</v>
      </c>
      <c r="K27" s="6">
        <f t="shared" si="4"/>
        <v>1.9235229357798163</v>
      </c>
      <c r="L27" s="6">
        <f t="shared" si="4"/>
        <v>1.8287373004354133</v>
      </c>
      <c r="M27" s="16">
        <f t="shared" si="4"/>
        <v>0</v>
      </c>
    </row>
    <row r="28" spans="1:13" ht="12.75">
      <c r="A28" s="1" t="s">
        <v>9</v>
      </c>
      <c r="B28" s="16">
        <f t="shared" si="5"/>
        <v>0.23677884615384615</v>
      </c>
      <c r="C28" s="6">
        <f t="shared" si="3"/>
        <v>1.846875</v>
      </c>
      <c r="D28" s="15">
        <f t="shared" si="3"/>
        <v>2.3830645161290325</v>
      </c>
      <c r="E28" s="6">
        <f t="shared" si="3"/>
        <v>1.1193181818181819</v>
      </c>
      <c r="F28" s="17">
        <f t="shared" si="6"/>
        <v>0.525</v>
      </c>
      <c r="G28" s="6">
        <f t="shared" si="6"/>
        <v>1.125</v>
      </c>
      <c r="H28" s="15">
        <f t="shared" si="6"/>
        <v>1.96875</v>
      </c>
      <c r="I28" s="17">
        <f t="shared" si="6"/>
        <v>0.525</v>
      </c>
      <c r="J28" s="16">
        <f t="shared" si="7"/>
        <v>0.2227440030460718</v>
      </c>
      <c r="K28" s="6">
        <f t="shared" si="4"/>
        <v>1.62297247706422</v>
      </c>
      <c r="L28" s="14">
        <f t="shared" si="4"/>
        <v>3.08599419448476</v>
      </c>
      <c r="M28" s="6">
        <f t="shared" si="4"/>
        <v>1.4493865030674848</v>
      </c>
    </row>
    <row r="29" spans="1:13" ht="12.75">
      <c r="A29" s="1" t="s">
        <v>10</v>
      </c>
      <c r="B29" s="6">
        <f t="shared" si="5"/>
        <v>1.7679487179487179</v>
      </c>
      <c r="C29" s="16">
        <f t="shared" si="3"/>
        <v>0.3283333333333333</v>
      </c>
      <c r="D29" s="16">
        <f t="shared" si="3"/>
        <v>0</v>
      </c>
      <c r="E29" s="16">
        <f t="shared" si="3"/>
        <v>0</v>
      </c>
      <c r="F29" s="14">
        <f t="shared" si="6"/>
        <v>3.9200000000000004</v>
      </c>
      <c r="G29" s="16">
        <f t="shared" si="6"/>
        <v>0.2</v>
      </c>
      <c r="H29" s="16">
        <f t="shared" si="6"/>
        <v>0</v>
      </c>
      <c r="I29" s="16">
        <f t="shared" si="6"/>
        <v>0</v>
      </c>
      <c r="J29" s="6">
        <f t="shared" si="7"/>
        <v>1.6631552227440027</v>
      </c>
      <c r="K29" s="16">
        <f t="shared" si="4"/>
        <v>0.28852844036697245</v>
      </c>
      <c r="L29" s="16">
        <f t="shared" si="4"/>
        <v>0</v>
      </c>
      <c r="M29" s="16">
        <f t="shared" si="4"/>
        <v>0</v>
      </c>
    </row>
    <row r="30" spans="1:13" ht="12.75">
      <c r="A30" s="1" t="s">
        <v>21</v>
      </c>
      <c r="B30" s="6">
        <f>AVERAGE(B21:B29)</f>
        <v>1.0630088483453868</v>
      </c>
      <c r="C30" s="6">
        <f aca="true" t="shared" si="8" ref="C30:I30">AVERAGE(C21:C29)</f>
        <v>1.1379582994166326</v>
      </c>
      <c r="D30" s="6">
        <f t="shared" si="8"/>
        <v>0.7722193775957218</v>
      </c>
      <c r="E30" s="6">
        <f t="shared" si="8"/>
        <v>0.7722703222703222</v>
      </c>
      <c r="F30" s="15">
        <f t="shared" si="8"/>
        <v>2.356965811965812</v>
      </c>
      <c r="G30" s="6">
        <f t="shared" si="8"/>
        <v>0.6931725681725681</v>
      </c>
      <c r="H30" s="6">
        <f t="shared" si="8"/>
        <v>0.6379629629629631</v>
      </c>
      <c r="I30" s="17">
        <f t="shared" si="8"/>
        <v>0.3622222222222222</v>
      </c>
      <c r="J30" s="6">
        <f t="shared" si="7"/>
        <v>1</v>
      </c>
      <c r="K30" s="6">
        <f t="shared" si="4"/>
        <v>1</v>
      </c>
      <c r="L30" s="6">
        <f t="shared" si="4"/>
        <v>1</v>
      </c>
      <c r="M30" s="6">
        <f t="shared" si="4"/>
        <v>1</v>
      </c>
    </row>
    <row r="31" spans="1:13" ht="12.75">
      <c r="A31" s="1" t="s">
        <v>32</v>
      </c>
      <c r="B31" s="1">
        <v>1</v>
      </c>
      <c r="C31" s="1">
        <v>3</v>
      </c>
      <c r="D31" s="1">
        <v>3</v>
      </c>
      <c r="E31" s="1">
        <v>3</v>
      </c>
      <c r="F31" s="1">
        <v>1</v>
      </c>
      <c r="G31" s="1">
        <v>3</v>
      </c>
      <c r="H31" s="1">
        <v>5</v>
      </c>
      <c r="I31" s="1">
        <v>8</v>
      </c>
      <c r="J31" s="1">
        <v>1</v>
      </c>
      <c r="K31" s="1">
        <v>3</v>
      </c>
      <c r="L31" s="1">
        <v>3</v>
      </c>
      <c r="M31" s="1">
        <v>3</v>
      </c>
    </row>
    <row r="32" spans="1:13" ht="12.75">
      <c r="A32" s="7" t="s">
        <v>23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2:9" ht="12.75">
      <c r="B33" s="18"/>
      <c r="C33" s="1" t="s">
        <v>29</v>
      </c>
      <c r="H33" s="20"/>
      <c r="I33" s="1" t="s">
        <v>30</v>
      </c>
    </row>
    <row r="34" spans="2:9" ht="12.75">
      <c r="B34" s="19"/>
      <c r="C34" s="1" t="s">
        <v>27</v>
      </c>
      <c r="H34" s="21"/>
      <c r="I34" s="1" t="s">
        <v>28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&amp;CCrafton Hills College
Area Participation on Major Committees
Fall 2009</oddHeader>
    <oddFooter>&amp;L&amp;"Arial,Italic"&amp;8Source: President's Office&amp;R&amp;"Arial,Italic"&amp;8September 3, 2009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Nora Lee Et 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C. Lee</dc:creator>
  <cp:keywords/>
  <dc:description/>
  <cp:lastModifiedBy>Matthew C. Lee</cp:lastModifiedBy>
  <cp:lastPrinted>2010-08-07T20:37:17Z</cp:lastPrinted>
  <dcterms:created xsi:type="dcterms:W3CDTF">2009-09-04T18:31:23Z</dcterms:created>
  <dcterms:modified xsi:type="dcterms:W3CDTF">2010-08-07T20:37:20Z</dcterms:modified>
  <cp:category/>
  <cp:version/>
  <cp:contentType/>
  <cp:contentStatus/>
</cp:coreProperties>
</file>